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i\Desktop\Excel Valkeakoski\"/>
    </mc:Choice>
  </mc:AlternateContent>
  <xr:revisionPtr revIDLastSave="0" documentId="8_{122F7EB9-5D8E-420C-B0AE-99E1E0F07D62}" xr6:coauthVersionLast="47" xr6:coauthVersionMax="47" xr10:uidLastSave="{00000000-0000-0000-0000-000000000000}"/>
  <bookViews>
    <workbookView xWindow="-108" yWindow="-108" windowWidth="23256" windowHeight="12456" xr2:uid="{C7AF7CEE-218A-472F-87C5-3760287C7EE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B37" i="1"/>
  <c r="B36" i="1"/>
  <c r="B35" i="1"/>
  <c r="G2" i="1"/>
  <c r="G4" i="1" s="1"/>
  <c r="F40" i="1" s="1"/>
  <c r="H24" i="1"/>
  <c r="H11" i="1"/>
  <c r="G12" i="1"/>
  <c r="G13" i="1"/>
  <c r="G16" i="1"/>
  <c r="G17" i="1"/>
  <c r="G18" i="1"/>
  <c r="G19" i="1"/>
  <c r="G20" i="1"/>
  <c r="G24" i="1"/>
  <c r="G11" i="1"/>
  <c r="E12" i="1"/>
  <c r="E13" i="1"/>
  <c r="E14" i="1"/>
  <c r="G14" i="1" s="1"/>
  <c r="H26" i="1" s="1"/>
  <c r="E15" i="1"/>
  <c r="G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G21" i="1" s="1"/>
  <c r="E22" i="1"/>
  <c r="G22" i="1" s="1"/>
  <c r="E23" i="1"/>
  <c r="G23" i="1" s="1"/>
  <c r="E24" i="1"/>
  <c r="E11" i="1"/>
  <c r="H25" i="1" l="1"/>
  <c r="H23" i="1"/>
  <c r="H12" i="1"/>
  <c r="H13" i="1"/>
  <c r="H22" i="1"/>
  <c r="H15" i="1"/>
  <c r="H14" i="1"/>
  <c r="H27" i="1" s="1"/>
  <c r="H41" i="1" s="1"/>
  <c r="H21" i="1"/>
</calcChain>
</file>

<file path=xl/sharedStrings.xml><?xml version="1.0" encoding="utf-8"?>
<sst xmlns="http://schemas.openxmlformats.org/spreadsheetml/2006/main" count="44" uniqueCount="43">
  <si>
    <t>Tuotenro</t>
  </si>
  <si>
    <t>Tuote</t>
  </si>
  <si>
    <t>kpl</t>
  </si>
  <si>
    <t>Á-hinta</t>
  </si>
  <si>
    <t>Netto</t>
  </si>
  <si>
    <t>ALV%</t>
  </si>
  <si>
    <t>ALV</t>
  </si>
  <si>
    <t>Brutto</t>
  </si>
  <si>
    <t>Gloria Hiusharja</t>
  </si>
  <si>
    <t>Hair-do shampoo</t>
  </si>
  <si>
    <t>Hair-do conditioner</t>
  </si>
  <si>
    <t>Tilauksesi</t>
  </si>
  <si>
    <t>Tilaajan tiedot</t>
  </si>
  <si>
    <t>Laskunumero</t>
  </si>
  <si>
    <t>Laskun päivämäärä</t>
  </si>
  <si>
    <t>Viitenumero</t>
  </si>
  <si>
    <t>Eräpäivä</t>
  </si>
  <si>
    <t>Maksuehtomme</t>
  </si>
  <si>
    <t>Viitteemme</t>
  </si>
  <si>
    <t>Viivästyskorko</t>
  </si>
  <si>
    <t>14pv netto</t>
  </si>
  <si>
    <t>Maija Meikä</t>
  </si>
  <si>
    <t>Veroton kokonaishinta:</t>
  </si>
  <si>
    <t>Arvonlisävero yhteensä:</t>
  </si>
  <si>
    <t>Maksettava yhteensä:</t>
  </si>
  <si>
    <t>IBAN</t>
  </si>
  <si>
    <t>FI 23 2345 2334 233</t>
  </si>
  <si>
    <t>BIC</t>
  </si>
  <si>
    <t>OKOYFIHH</t>
  </si>
  <si>
    <t>Hair-do Oy</t>
  </si>
  <si>
    <t>Virkkusentie 1</t>
  </si>
  <si>
    <t>33700 Postitoimi</t>
  </si>
  <si>
    <t>Summa</t>
  </si>
  <si>
    <t>Viitenro</t>
  </si>
  <si>
    <t>Saajan tilinumero</t>
  </si>
  <si>
    <t>Saaja</t>
  </si>
  <si>
    <t>Maksaja</t>
  </si>
  <si>
    <t>Allekirjoitus</t>
  </si>
  <si>
    <t>Tililtä</t>
  </si>
  <si>
    <t>Luksus homes Oy</t>
  </si>
  <si>
    <t>Kauppakatu 21</t>
  </si>
  <si>
    <t>34700 Postitoimipaikka</t>
  </si>
  <si>
    <t>Hair conditioner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</si>
</sst>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\ [$€-1]_-;\-* #,##0.00\ [$€-1]_-;_-* &quot;-&quot;??\ [$€-1]_-;_-@_-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66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166" fontId="0" fillId="0" borderId="1" xfId="0" applyNumberFormat="1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3" borderId="10" xfId="0" applyFont="1" applyFill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11" xfId="0" applyBorder="1"/>
    <xf numFmtId="166" fontId="0" fillId="0" borderId="11" xfId="0" applyNumberFormat="1" applyBorder="1"/>
    <xf numFmtId="0" fontId="2" fillId="0" borderId="12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5" fillId="0" borderId="13" xfId="0" applyFont="1" applyBorder="1" applyAlignment="1"/>
    <xf numFmtId="0" fontId="2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top" indent="1"/>
    </xf>
    <xf numFmtId="0" fontId="5" fillId="0" borderId="15" xfId="0" applyFont="1" applyBorder="1" applyAlignment="1">
      <alignment horizontal="left" indent="1"/>
    </xf>
    <xf numFmtId="0" fontId="2" fillId="0" borderId="16" xfId="0" applyFont="1" applyBorder="1" applyAlignment="1">
      <alignment horizontal="right" vertical="center"/>
    </xf>
    <xf numFmtId="0" fontId="5" fillId="0" borderId="15" xfId="0" applyFont="1" applyBorder="1" applyAlignment="1"/>
    <xf numFmtId="0" fontId="5" fillId="0" borderId="17" xfId="0" applyFont="1" applyBorder="1" applyAlignment="1"/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14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6" xfId="0" applyFont="1" applyBorder="1" applyAlignment="1"/>
    <xf numFmtId="0" fontId="5" fillId="0" borderId="12" xfId="0" applyFont="1" applyBorder="1" applyAlignment="1"/>
    <xf numFmtId="0" fontId="5" fillId="0" borderId="14" xfId="0" applyFont="1" applyBorder="1" applyAlignment="1"/>
    <xf numFmtId="0" fontId="5" fillId="0" borderId="0" xfId="0" applyFont="1" applyBorder="1" applyAlignment="1">
      <alignment horizontal="left" indent="1"/>
    </xf>
    <xf numFmtId="0" fontId="5" fillId="0" borderId="12" xfId="0" applyFont="1" applyBorder="1" applyAlignment="1">
      <alignment horizontal="left" indent="1"/>
    </xf>
    <xf numFmtId="0" fontId="5" fillId="0" borderId="2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166" fontId="0" fillId="0" borderId="0" xfId="0" applyNumberFormat="1" applyAlignment="1">
      <alignment vertical="center"/>
    </xf>
    <xf numFmtId="0" fontId="6" fillId="0" borderId="22" xfId="0" applyFont="1" applyBorder="1" applyAlignment="1">
      <alignment vertical="center"/>
    </xf>
    <xf numFmtId="166" fontId="5" fillId="0" borderId="23" xfId="0" applyNumberFormat="1" applyFont="1" applyBorder="1"/>
    <xf numFmtId="14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left"/>
    </xf>
  </cellXfs>
  <cellStyles count="1">
    <cellStyle name="Normaali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38</xdr:row>
      <xdr:rowOff>144780</xdr:rowOff>
    </xdr:from>
    <xdr:to>
      <xdr:col>1</xdr:col>
      <xdr:colOff>2110740</xdr:colOff>
      <xdr:row>38</xdr:row>
      <xdr:rowOff>144780</xdr:rowOff>
    </xdr:to>
    <xdr:cxnSp macro="">
      <xdr:nvCxnSpPr>
        <xdr:cNvPr id="3" name="Suora yhdysviiva 2">
          <a:extLst>
            <a:ext uri="{FF2B5EF4-FFF2-40B4-BE49-F238E27FC236}">
              <a16:creationId xmlns:a16="http://schemas.microsoft.com/office/drawing/2014/main" id="{2DAD8C8C-8C49-2A03-085C-E727C4950086}"/>
            </a:ext>
          </a:extLst>
        </xdr:cNvPr>
        <xdr:cNvCxnSpPr/>
      </xdr:nvCxnSpPr>
      <xdr:spPr>
        <a:xfrm>
          <a:off x="807720" y="7741920"/>
          <a:ext cx="207264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411A-099D-4611-99BB-8EBEA28DB2E4}">
  <dimension ref="A1:H44"/>
  <sheetViews>
    <sheetView tabSelected="1" view="pageLayout" zoomScaleNormal="100" workbookViewId="0">
      <selection activeCell="G1" sqref="G1:H1"/>
    </sheetView>
  </sheetViews>
  <sheetFormatPr defaultRowHeight="15.6" x14ac:dyDescent="0.3"/>
  <cols>
    <col min="1" max="1" width="9.8984375" customWidth="1"/>
    <col min="2" max="2" width="28.19921875" customWidth="1"/>
    <col min="3" max="3" width="3.3984375" bestFit="1" customWidth="1"/>
    <col min="4" max="4" width="8.19921875" customWidth="1"/>
    <col min="5" max="5" width="8.09765625" bestFit="1" customWidth="1"/>
    <col min="6" max="6" width="7.5" customWidth="1"/>
    <col min="7" max="7" width="8.09765625" customWidth="1"/>
    <col min="8" max="8" width="12.3984375" customWidth="1"/>
  </cols>
  <sheetData>
    <row r="1" spans="1:8" x14ac:dyDescent="0.3">
      <c r="A1" s="2"/>
      <c r="B1" s="3"/>
      <c r="C1" s="4"/>
      <c r="D1" s="20" t="s">
        <v>13</v>
      </c>
      <c r="E1" s="20"/>
      <c r="F1" s="20"/>
      <c r="G1" s="20">
        <v>100</v>
      </c>
      <c r="H1" s="20"/>
    </row>
    <row r="2" spans="1:8" x14ac:dyDescent="0.3">
      <c r="A2" s="15" t="s">
        <v>12</v>
      </c>
      <c r="B2" s="16"/>
      <c r="C2" s="17"/>
      <c r="D2" s="20" t="s">
        <v>14</v>
      </c>
      <c r="E2" s="20"/>
      <c r="F2" s="20"/>
      <c r="G2" s="67">
        <f ca="1">NOW()</f>
        <v>45734.796133217591</v>
      </c>
      <c r="H2" s="67"/>
    </row>
    <row r="3" spans="1:8" x14ac:dyDescent="0.3">
      <c r="A3" s="18" t="s">
        <v>39</v>
      </c>
      <c r="B3" s="11"/>
      <c r="C3" s="17"/>
      <c r="D3" s="20" t="s">
        <v>15</v>
      </c>
      <c r="E3" s="20"/>
      <c r="F3" s="20"/>
      <c r="G3" s="20">
        <v>3456</v>
      </c>
      <c r="H3" s="20"/>
    </row>
    <row r="4" spans="1:8" x14ac:dyDescent="0.3">
      <c r="A4" s="18" t="s">
        <v>40</v>
      </c>
      <c r="B4" s="11"/>
      <c r="C4" s="17"/>
      <c r="D4" s="20" t="s">
        <v>16</v>
      </c>
      <c r="E4" s="20"/>
      <c r="F4" s="20"/>
      <c r="G4" s="67">
        <f ca="1">G2+14</f>
        <v>45748.796133217591</v>
      </c>
      <c r="H4" s="20"/>
    </row>
    <row r="5" spans="1:8" x14ac:dyDescent="0.3">
      <c r="A5" s="18" t="s">
        <v>41</v>
      </c>
      <c r="B5" s="11"/>
      <c r="C5" s="17"/>
      <c r="D5" s="20" t="s">
        <v>17</v>
      </c>
      <c r="E5" s="20"/>
      <c r="F5" s="20"/>
      <c r="G5" s="20" t="s">
        <v>20</v>
      </c>
      <c r="H5" s="20"/>
    </row>
    <row r="6" spans="1:8" x14ac:dyDescent="0.3">
      <c r="A6" s="5"/>
      <c r="B6" s="6"/>
      <c r="C6" s="17"/>
      <c r="D6" s="20" t="s">
        <v>18</v>
      </c>
      <c r="E6" s="20"/>
      <c r="F6" s="20"/>
      <c r="G6" s="20" t="s">
        <v>21</v>
      </c>
      <c r="H6" s="20"/>
    </row>
    <row r="7" spans="1:8" x14ac:dyDescent="0.3">
      <c r="A7" s="7"/>
      <c r="B7" s="8"/>
      <c r="C7" s="19"/>
      <c r="D7" s="20" t="s">
        <v>19</v>
      </c>
      <c r="E7" s="20"/>
      <c r="F7" s="20"/>
      <c r="G7" s="68">
        <v>7.0000000000000007E-2</v>
      </c>
      <c r="H7" s="20"/>
    </row>
    <row r="9" spans="1:8" s="12" customFormat="1" ht="24.6" customHeight="1" x14ac:dyDescent="0.3">
      <c r="A9" s="13" t="s">
        <v>11</v>
      </c>
      <c r="B9" s="13"/>
      <c r="C9" s="13"/>
      <c r="D9" s="13"/>
      <c r="E9" s="13"/>
      <c r="F9" s="13"/>
      <c r="G9" s="13"/>
      <c r="H9" s="13"/>
    </row>
    <row r="10" spans="1:8" x14ac:dyDescent="0.3">
      <c r="A10" s="14" t="s">
        <v>0</v>
      </c>
      <c r="B10" s="14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</row>
    <row r="11" spans="1:8" x14ac:dyDescent="0.3">
      <c r="A11" s="9">
        <v>232</v>
      </c>
      <c r="B11" s="9" t="s">
        <v>8</v>
      </c>
      <c r="C11" s="9">
        <v>3</v>
      </c>
      <c r="D11" s="10">
        <v>23</v>
      </c>
      <c r="E11" s="10">
        <f>C11*D11</f>
        <v>69</v>
      </c>
      <c r="F11" s="9">
        <v>25.5</v>
      </c>
      <c r="G11" s="10">
        <f>E11*F11/100</f>
        <v>17.594999999999999</v>
      </c>
      <c r="H11" s="10">
        <f>E11+G11</f>
        <v>86.594999999999999</v>
      </c>
    </row>
    <row r="12" spans="1:8" x14ac:dyDescent="0.3">
      <c r="A12" s="9">
        <v>258</v>
      </c>
      <c r="B12" s="9" t="s">
        <v>9</v>
      </c>
      <c r="C12" s="9">
        <v>4</v>
      </c>
      <c r="D12" s="10">
        <v>9.5</v>
      </c>
      <c r="E12" s="10">
        <f t="shared" ref="E12:E24" si="0">C12*D12</f>
        <v>38</v>
      </c>
      <c r="F12" s="9">
        <v>25.5</v>
      </c>
      <c r="G12" s="10">
        <f t="shared" ref="G12:G24" si="1">E12*F12/100</f>
        <v>9.69</v>
      </c>
      <c r="H12" s="10">
        <f t="shared" ref="H12:H24" si="2">E12+G12</f>
        <v>47.69</v>
      </c>
    </row>
    <row r="13" spans="1:8" x14ac:dyDescent="0.3">
      <c r="A13" s="9">
        <v>257</v>
      </c>
      <c r="B13" s="9" t="s">
        <v>10</v>
      </c>
      <c r="C13" s="9">
        <v>2</v>
      </c>
      <c r="D13" s="10">
        <v>9.9</v>
      </c>
      <c r="E13" s="10">
        <f t="shared" si="0"/>
        <v>19.8</v>
      </c>
      <c r="F13" s="9">
        <v>25.5</v>
      </c>
      <c r="G13" s="10">
        <f t="shared" si="1"/>
        <v>5.0490000000000004</v>
      </c>
      <c r="H13" s="10">
        <f t="shared" si="2"/>
        <v>24.849</v>
      </c>
    </row>
    <row r="14" spans="1:8" x14ac:dyDescent="0.3">
      <c r="A14" s="9">
        <v>456</v>
      </c>
      <c r="B14" s="9" t="s">
        <v>42</v>
      </c>
      <c r="C14" s="9">
        <v>4</v>
      </c>
      <c r="D14" s="10">
        <v>8</v>
      </c>
      <c r="E14" s="10">
        <f t="shared" si="0"/>
        <v>32</v>
      </c>
      <c r="F14" s="9">
        <v>25.5</v>
      </c>
      <c r="G14" s="10">
        <f t="shared" si="1"/>
        <v>8.16</v>
      </c>
      <c r="H14" s="10">
        <f t="shared" si="2"/>
        <v>40.159999999999997</v>
      </c>
    </row>
    <row r="15" spans="1:8" x14ac:dyDescent="0.3">
      <c r="A15" s="9"/>
      <c r="B15" s="9"/>
      <c r="C15" s="9"/>
      <c r="D15" s="10"/>
      <c r="E15" s="10">
        <f t="shared" si="0"/>
        <v>0</v>
      </c>
      <c r="F15" s="9"/>
      <c r="G15" s="10">
        <f t="shared" si="1"/>
        <v>0</v>
      </c>
      <c r="H15" s="10">
        <f t="shared" si="2"/>
        <v>0</v>
      </c>
    </row>
    <row r="16" spans="1:8" x14ac:dyDescent="0.3">
      <c r="A16" s="9"/>
      <c r="B16" s="9"/>
      <c r="C16" s="9"/>
      <c r="D16" s="10"/>
      <c r="E16" s="10">
        <f t="shared" si="0"/>
        <v>0</v>
      </c>
      <c r="F16" s="9"/>
      <c r="G16" s="10">
        <f t="shared" si="1"/>
        <v>0</v>
      </c>
      <c r="H16" s="10">
        <f t="shared" si="2"/>
        <v>0</v>
      </c>
    </row>
    <row r="17" spans="1:8" x14ac:dyDescent="0.3">
      <c r="A17" s="9"/>
      <c r="B17" s="9"/>
      <c r="C17" s="9"/>
      <c r="D17" s="10"/>
      <c r="E17" s="10">
        <f t="shared" si="0"/>
        <v>0</v>
      </c>
      <c r="F17" s="9"/>
      <c r="G17" s="10">
        <f t="shared" si="1"/>
        <v>0</v>
      </c>
      <c r="H17" s="10">
        <f t="shared" si="2"/>
        <v>0</v>
      </c>
    </row>
    <row r="18" spans="1:8" x14ac:dyDescent="0.3">
      <c r="A18" s="9"/>
      <c r="B18" s="9"/>
      <c r="C18" s="9"/>
      <c r="D18" s="10"/>
      <c r="E18" s="10">
        <f t="shared" si="0"/>
        <v>0</v>
      </c>
      <c r="F18" s="9"/>
      <c r="G18" s="10">
        <f t="shared" si="1"/>
        <v>0</v>
      </c>
      <c r="H18" s="10">
        <f t="shared" si="2"/>
        <v>0</v>
      </c>
    </row>
    <row r="19" spans="1:8" x14ac:dyDescent="0.3">
      <c r="A19" s="9"/>
      <c r="B19" s="9"/>
      <c r="C19" s="9"/>
      <c r="D19" s="10"/>
      <c r="E19" s="10">
        <f t="shared" si="0"/>
        <v>0</v>
      </c>
      <c r="F19" s="9"/>
      <c r="G19" s="10">
        <f t="shared" si="1"/>
        <v>0</v>
      </c>
      <c r="H19" s="10">
        <f t="shared" si="2"/>
        <v>0</v>
      </c>
    </row>
    <row r="20" spans="1:8" x14ac:dyDescent="0.3">
      <c r="A20" s="9"/>
      <c r="B20" s="9"/>
      <c r="C20" s="9"/>
      <c r="D20" s="10"/>
      <c r="E20" s="10">
        <f t="shared" si="0"/>
        <v>0</v>
      </c>
      <c r="F20" s="9"/>
      <c r="G20" s="10">
        <f t="shared" si="1"/>
        <v>0</v>
      </c>
      <c r="H20" s="10">
        <f t="shared" si="2"/>
        <v>0</v>
      </c>
    </row>
    <row r="21" spans="1:8" x14ac:dyDescent="0.3">
      <c r="A21" s="9"/>
      <c r="B21" s="9"/>
      <c r="C21" s="9"/>
      <c r="D21" s="10"/>
      <c r="E21" s="10">
        <f t="shared" si="0"/>
        <v>0</v>
      </c>
      <c r="F21" s="9"/>
      <c r="G21" s="10">
        <f t="shared" si="1"/>
        <v>0</v>
      </c>
      <c r="H21" s="10">
        <f t="shared" si="2"/>
        <v>0</v>
      </c>
    </row>
    <row r="22" spans="1:8" x14ac:dyDescent="0.3">
      <c r="A22" s="9"/>
      <c r="B22" s="9"/>
      <c r="C22" s="9"/>
      <c r="D22" s="10"/>
      <c r="E22" s="10">
        <f t="shared" si="0"/>
        <v>0</v>
      </c>
      <c r="F22" s="9"/>
      <c r="G22" s="10">
        <f t="shared" si="1"/>
        <v>0</v>
      </c>
      <c r="H22" s="10">
        <f t="shared" si="2"/>
        <v>0</v>
      </c>
    </row>
    <row r="23" spans="1:8" x14ac:dyDescent="0.3">
      <c r="A23" s="9"/>
      <c r="B23" s="9"/>
      <c r="C23" s="9"/>
      <c r="D23" s="10"/>
      <c r="E23" s="10">
        <f t="shared" si="0"/>
        <v>0</v>
      </c>
      <c r="F23" s="9"/>
      <c r="G23" s="10">
        <f t="shared" si="1"/>
        <v>0</v>
      </c>
      <c r="H23" s="10">
        <f t="shared" si="2"/>
        <v>0</v>
      </c>
    </row>
    <row r="24" spans="1:8" x14ac:dyDescent="0.3">
      <c r="A24" s="9"/>
      <c r="B24" s="9"/>
      <c r="C24" s="9"/>
      <c r="D24" s="10"/>
      <c r="E24" s="10">
        <f t="shared" si="0"/>
        <v>0</v>
      </c>
      <c r="F24" s="9"/>
      <c r="G24" s="10">
        <f t="shared" si="1"/>
        <v>0</v>
      </c>
      <c r="H24" s="10">
        <f t="shared" si="2"/>
        <v>0</v>
      </c>
    </row>
    <row r="25" spans="1:8" x14ac:dyDescent="0.3">
      <c r="D25" s="21" t="s">
        <v>22</v>
      </c>
      <c r="E25" s="21"/>
      <c r="F25" s="21"/>
      <c r="G25" s="21"/>
      <c r="H25" s="1">
        <f>SUM(E11:E24)</f>
        <v>158.80000000000001</v>
      </c>
    </row>
    <row r="26" spans="1:8" x14ac:dyDescent="0.3">
      <c r="D26" s="22" t="s">
        <v>23</v>
      </c>
      <c r="E26" s="22"/>
      <c r="F26" s="22"/>
      <c r="G26" s="22"/>
      <c r="H26" s="1">
        <f>SUM(G11:G24)</f>
        <v>40.494</v>
      </c>
    </row>
    <row r="27" spans="1:8" ht="18" x14ac:dyDescent="0.35">
      <c r="D27" s="23" t="s">
        <v>24</v>
      </c>
      <c r="E27" s="23"/>
      <c r="F27" s="23"/>
      <c r="G27" s="23"/>
      <c r="H27" s="24">
        <f>SUM(H11:H24)</f>
        <v>199.29399999999998</v>
      </c>
    </row>
    <row r="28" spans="1:8" ht="16.2" thickBot="1" x14ac:dyDescent="0.35">
      <c r="A28" s="30"/>
      <c r="B28" s="30"/>
      <c r="C28" s="30"/>
      <c r="D28" s="30"/>
      <c r="E28" s="30"/>
      <c r="F28" s="30"/>
      <c r="G28" s="31"/>
      <c r="H28" s="30"/>
    </row>
    <row r="29" spans="1:8" ht="9.6" customHeight="1" x14ac:dyDescent="0.3">
      <c r="A29" s="32" t="s">
        <v>34</v>
      </c>
      <c r="B29" s="61" t="s">
        <v>25</v>
      </c>
      <c r="C29" s="62"/>
      <c r="D29" s="63"/>
      <c r="E29" s="61" t="s">
        <v>27</v>
      </c>
      <c r="F29" s="62"/>
      <c r="G29" s="64"/>
      <c r="H29" s="62"/>
    </row>
    <row r="30" spans="1:8" ht="16.2" thickBot="1" x14ac:dyDescent="0.35">
      <c r="A30" s="32"/>
      <c r="B30" s="57" t="s">
        <v>26</v>
      </c>
      <c r="C30" s="57"/>
      <c r="D30" s="58"/>
      <c r="E30" s="59" t="s">
        <v>28</v>
      </c>
      <c r="F30" s="60"/>
      <c r="G30" s="60"/>
      <c r="H30" s="60"/>
    </row>
    <row r="31" spans="1:8" x14ac:dyDescent="0.3">
      <c r="A31" s="39" t="s">
        <v>35</v>
      </c>
      <c r="B31" s="38" t="s">
        <v>29</v>
      </c>
      <c r="C31" s="40"/>
      <c r="D31" s="54"/>
      <c r="E31" s="27"/>
      <c r="F31" s="27"/>
      <c r="G31" s="27"/>
      <c r="H31" s="27"/>
    </row>
    <row r="32" spans="1:8" x14ac:dyDescent="0.3">
      <c r="A32" s="33"/>
      <c r="B32" s="29" t="s">
        <v>30</v>
      </c>
      <c r="C32" s="26"/>
      <c r="D32" s="55"/>
      <c r="E32" s="27"/>
      <c r="F32" s="27"/>
      <c r="G32" s="27"/>
      <c r="H32" s="27"/>
    </row>
    <row r="33" spans="1:8" ht="16.2" thickBot="1" x14ac:dyDescent="0.35">
      <c r="A33" s="36"/>
      <c r="B33" s="37" t="s">
        <v>31</v>
      </c>
      <c r="C33" s="35"/>
      <c r="D33" s="56"/>
      <c r="E33" s="27"/>
      <c r="F33" s="27"/>
      <c r="G33" s="27"/>
      <c r="H33" s="27"/>
    </row>
    <row r="34" spans="1:8" x14ac:dyDescent="0.3">
      <c r="A34" s="33" t="s">
        <v>36</v>
      </c>
      <c r="B34" s="26"/>
      <c r="C34" s="26"/>
      <c r="D34" s="55"/>
      <c r="E34" s="27"/>
      <c r="F34" s="27"/>
      <c r="G34" s="27"/>
      <c r="H34" s="27"/>
    </row>
    <row r="35" spans="1:8" x14ac:dyDescent="0.3">
      <c r="A35" s="33"/>
      <c r="B35" s="28" t="str">
        <f>A3</f>
        <v>Luksus homes Oy</v>
      </c>
      <c r="C35" s="26"/>
      <c r="D35" s="55"/>
      <c r="E35" s="27"/>
      <c r="F35" s="27"/>
      <c r="G35" s="27"/>
      <c r="H35" s="27"/>
    </row>
    <row r="36" spans="1:8" x14ac:dyDescent="0.3">
      <c r="A36" s="33"/>
      <c r="B36" s="28" t="str">
        <f>A4</f>
        <v>Kauppakatu 21</v>
      </c>
      <c r="C36" s="26"/>
      <c r="D36" s="55"/>
      <c r="E36" s="27"/>
      <c r="F36" s="27"/>
      <c r="G36" s="27"/>
      <c r="H36" s="27"/>
    </row>
    <row r="37" spans="1:8" x14ac:dyDescent="0.3">
      <c r="A37" s="33"/>
      <c r="B37" s="28" t="str">
        <f>A5</f>
        <v>34700 Postitoimipaikka</v>
      </c>
      <c r="C37" s="26"/>
      <c r="D37" s="55"/>
      <c r="E37" s="27"/>
      <c r="F37" s="27"/>
      <c r="G37" s="27"/>
      <c r="H37" s="27"/>
    </row>
    <row r="38" spans="1:8" ht="16.2" thickBot="1" x14ac:dyDescent="0.35">
      <c r="A38" s="36"/>
      <c r="B38" s="35"/>
      <c r="C38" s="35"/>
      <c r="D38" s="56"/>
      <c r="E38" s="27"/>
      <c r="F38" s="27"/>
      <c r="G38" s="27"/>
      <c r="H38" s="27"/>
    </row>
    <row r="39" spans="1:8" ht="16.2" thickBot="1" x14ac:dyDescent="0.35">
      <c r="A39" s="34" t="s">
        <v>37</v>
      </c>
      <c r="B39" s="35"/>
      <c r="C39" s="41"/>
      <c r="D39" s="41"/>
      <c r="E39" s="48" t="s">
        <v>33</v>
      </c>
      <c r="F39" s="45">
        <f>G3</f>
        <v>3456</v>
      </c>
      <c r="G39" s="46"/>
      <c r="H39" s="47"/>
    </row>
    <row r="40" spans="1:8" ht="8.4" customHeight="1" x14ac:dyDescent="0.3">
      <c r="A40" s="33" t="s">
        <v>38</v>
      </c>
      <c r="B40" s="43"/>
      <c r="C40" s="26"/>
      <c r="D40" s="26"/>
      <c r="E40" s="52" t="s">
        <v>16</v>
      </c>
      <c r="F40" s="49">
        <f ca="1">G4</f>
        <v>45748.796133217591</v>
      </c>
      <c r="G40" s="50"/>
      <c r="H40" s="65" t="s">
        <v>32</v>
      </c>
    </row>
    <row r="41" spans="1:8" ht="16.2" thickBot="1" x14ac:dyDescent="0.35">
      <c r="A41" s="36"/>
      <c r="B41" s="44"/>
      <c r="C41" s="35"/>
      <c r="D41" s="35"/>
      <c r="E41" s="53"/>
      <c r="F41" s="42"/>
      <c r="G41" s="51"/>
      <c r="H41" s="66">
        <f>H27</f>
        <v>199.29399999999998</v>
      </c>
    </row>
    <row r="42" spans="1:8" x14ac:dyDescent="0.3">
      <c r="B42" s="25"/>
      <c r="C42" s="25"/>
      <c r="D42" s="25"/>
      <c r="E42" s="25"/>
      <c r="F42" s="25"/>
      <c r="G42" s="25"/>
      <c r="H42" s="25"/>
    </row>
    <row r="43" spans="1:8" x14ac:dyDescent="0.3">
      <c r="B43" s="25"/>
      <c r="C43" s="25"/>
      <c r="D43" s="25"/>
      <c r="E43" s="25"/>
      <c r="F43" s="25"/>
      <c r="G43" s="25"/>
      <c r="H43" s="25"/>
    </row>
    <row r="44" spans="1:8" x14ac:dyDescent="0.3">
      <c r="B44" s="25"/>
      <c r="C44" s="25"/>
      <c r="D44" s="25"/>
      <c r="E44" s="25"/>
      <c r="F44" s="25"/>
      <c r="G44" s="25"/>
      <c r="H44" s="25"/>
    </row>
  </sheetData>
  <mergeCells count="33">
    <mergeCell ref="A31:A33"/>
    <mergeCell ref="A34:A38"/>
    <mergeCell ref="A40:A41"/>
    <mergeCell ref="B40:B41"/>
    <mergeCell ref="E31:H38"/>
    <mergeCell ref="F39:H39"/>
    <mergeCell ref="E40:E41"/>
    <mergeCell ref="F40:G41"/>
    <mergeCell ref="D25:G25"/>
    <mergeCell ref="D26:G26"/>
    <mergeCell ref="D27:G27"/>
    <mergeCell ref="A29:A30"/>
    <mergeCell ref="B30:D30"/>
    <mergeCell ref="E30:H30"/>
    <mergeCell ref="D6:F6"/>
    <mergeCell ref="D7:F7"/>
    <mergeCell ref="G1:H1"/>
    <mergeCell ref="G2:H2"/>
    <mergeCell ref="G3:H3"/>
    <mergeCell ref="G4:H4"/>
    <mergeCell ref="G5:H5"/>
    <mergeCell ref="G7:H7"/>
    <mergeCell ref="G6:H6"/>
    <mergeCell ref="A9:H9"/>
    <mergeCell ref="A2:B2"/>
    <mergeCell ref="A3:B3"/>
    <mergeCell ref="A4:B4"/>
    <mergeCell ref="A5:B5"/>
    <mergeCell ref="D1:F1"/>
    <mergeCell ref="D2:F2"/>
    <mergeCell ref="D3:F3"/>
    <mergeCell ref="D4:F4"/>
    <mergeCell ref="D5:F5"/>
  </mergeCells>
  <conditionalFormatting sqref="E11:E24">
    <cfRule type="cellIs" dxfId="1" priority="2" operator="equal">
      <formula>0</formula>
    </cfRule>
  </conditionalFormatting>
  <conditionalFormatting sqref="G11:H24 G28:G29">
    <cfRule type="cellIs" dxfId="0" priority="1" operator="equal">
      <formula>0</formula>
    </cfRule>
  </conditionalFormatting>
  <pageMargins left="0.39370078740157483" right="0.39370078740157483" top="1.2598425196850394" bottom="0.74803149606299213" header="0.19685039370078741" footer="0"/>
  <pageSetup paperSize="9" orientation="portrait" r:id="rId1"/>
  <headerFooter>
    <oddHeader>&amp;L&amp;G&amp;C&amp;"-,Lihavoitu"Lasku&amp;R&amp;P (&amp;N)
&amp;D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 Tiaskorpi</dc:creator>
  <cp:lastModifiedBy>Petri Tiaskorpi</cp:lastModifiedBy>
  <dcterms:created xsi:type="dcterms:W3CDTF">2025-03-18T15:10:32Z</dcterms:created>
  <dcterms:modified xsi:type="dcterms:W3CDTF">2025-03-18T17:11:31Z</dcterms:modified>
</cp:coreProperties>
</file>